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2" yWindow="108" windowWidth="23256" windowHeight="13176"/>
  </bookViews>
  <sheets>
    <sheet name="НМЦ" sheetId="38" r:id="rId1"/>
    <sheet name="Лист1" sheetId="39" r:id="rId2"/>
  </sheets>
  <calcPr calcId="145621"/>
</workbook>
</file>

<file path=xl/calcChain.xml><?xml version="1.0" encoding="utf-8"?>
<calcChain xmlns="http://schemas.openxmlformats.org/spreadsheetml/2006/main">
  <c r="K11" i="38" l="1"/>
  <c r="J10" i="38" l="1"/>
  <c r="K10" i="38" s="1"/>
  <c r="J9" i="38"/>
  <c r="K9" i="38" s="1"/>
</calcChain>
</file>

<file path=xl/sharedStrings.xml><?xml version="1.0" encoding="utf-8"?>
<sst xmlns="http://schemas.openxmlformats.org/spreadsheetml/2006/main" count="32" uniqueCount="30">
  <si>
    <t>№ п\п</t>
  </si>
  <si>
    <t>Наименование объекта закупки</t>
  </si>
  <si>
    <t>Наименование и описание объекта закупки</t>
  </si>
  <si>
    <t>Ед. изм.</t>
  </si>
  <si>
    <t>шт</t>
  </si>
  <si>
    <t>Единичные цены (тарифы)</t>
  </si>
  <si>
    <t>1*</t>
  </si>
  <si>
    <t>2*</t>
  </si>
  <si>
    <t>3*</t>
  </si>
  <si>
    <t>Начальная цена, руб.</t>
  </si>
  <si>
    <t>Средняя цена, руб.</t>
  </si>
  <si>
    <t>Итого: начальная (максимальная) цена контракта</t>
  </si>
  <si>
    <t>Метод обоснования начальной (максимальной) цены: метод сопоставления розничных цен</t>
  </si>
  <si>
    <t xml:space="preserve">Способ размещения заказа: электронный аукцион </t>
  </si>
  <si>
    <t>Общее количество</t>
  </si>
  <si>
    <t>Поставщик 3:</t>
  </si>
  <si>
    <t>Поставщик 1:</t>
  </si>
  <si>
    <t>Поставщик 2:</t>
  </si>
  <si>
    <t>Приложение №2 к извещению об осуществлении закупки</t>
  </si>
  <si>
    <t xml:space="preserve">17.23.13.191-00000004   Ежедневник </t>
  </si>
  <si>
    <t>Заведующий по АХР</t>
  </si>
  <si>
    <t>Д.В. Питиримов</t>
  </si>
  <si>
    <t>Коммерческое предложение  ООО "Сувенир -медиа Т" исх. № 221 от 28.04.2025</t>
  </si>
  <si>
    <t>Коммерческое предложение ООО "Молот" от 28.04.2025</t>
  </si>
  <si>
    <t>Коммерческое предложение исх. № 168 ИП Лалак Елена Николаевна от 28.04.2025</t>
  </si>
  <si>
    <r>
      <t>Итого: Начальная (максимальная) цена контракта:</t>
    </r>
    <r>
      <rPr>
        <sz val="12"/>
        <color rgb="FFFF0000"/>
        <rFont val="Times New Roman"/>
        <family val="1"/>
        <charset val="204"/>
      </rPr>
      <t/>
    </r>
  </si>
  <si>
    <t xml:space="preserve">Обоснование начальной максимальной цены на поставку сувенирной (подарочной) продукции (ежедневники)
</t>
  </si>
  <si>
    <t>максимальная) цена контракта 139 827 (сто тридцать девять тысяч восемтьсот двадцать семь) рублей 00 копеек</t>
  </si>
  <si>
    <t xml:space="preserve">
Обязательные характеристики:
Вид ежедневника: недатированный 
Количество листов: ≥ 200  и  &lt; 300
Необязательные характеристики:
Вид обложки: твердая 
Материал обложки: кожа искусственная
Плотность бумаги в блоке, г/кв.м: ≥ 70  и  &lt; 80
Формат листа: А5  
Цвет бумаги в блоке: белый  
Дополнительные характеристики:
Цвет обложки: синий
Нанесение логотипа (герб города Югорска), надпись  «Югорск - ворота в Югру».
Разработка макета согласовывается с заказчиком.
</t>
  </si>
  <si>
    <t xml:space="preserve">Обязательные характеристики:
Вид ежедневника: недатированный 
Количество листов: ≥ 200  и  &lt; 300
Необязательные характеристики:
Вид обложки: твердая 
Материал обложки: кожа искусственная
Плотность бумаги в блоке, г/кв.м: ≥ 70  и  &lt; 80
Формат листа: А5  
Цвет бумаги в блоке: белый  
Дополнительные характеристики:
Цвет обложки: тёмно-зелёный
Нанесение логотипа (герб города Югорска), надпись  «Югорск - ворота в Югру».
Разработка макета согласовывается с заказчиком.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</si>
</sst>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theme="1"/>
      <name val="Calibri"/>
      <family val="2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PT Astra Serif"/>
      <family val="1"/>
      <charset val="204"/>
    </font>
    <font>
      <b/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3" fillId="4" borderId="0" applyNumberFormat="0" applyBorder="0" applyAlignment="0" applyProtection="0"/>
  </cellStyleXfs>
  <cellXfs count="80">
    <xf numFmtId="0" fontId="0" fillId="0" borderId="0" xfId="0"/>
    <xf numFmtId="0" fontId="4" fillId="0" borderId="0" xfId="0" applyFont="1" applyFill="1" applyAlignment="1"/>
    <xf numFmtId="0" fontId="6" fillId="0" borderId="0" xfId="0" applyFont="1" applyFill="1" applyBorder="1"/>
    <xf numFmtId="0" fontId="6" fillId="0" borderId="0" xfId="0" applyFont="1" applyFill="1" applyAlignment="1"/>
    <xf numFmtId="0" fontId="7" fillId="5" borderId="0" xfId="0" applyFont="1" applyFill="1" applyBorder="1" applyAlignment="1">
      <alignment vertical="center" wrapText="1"/>
    </xf>
    <xf numFmtId="0" fontId="12" fillId="0" borderId="0" xfId="0" applyFont="1" applyFill="1" applyBorder="1"/>
    <xf numFmtId="0" fontId="13" fillId="5" borderId="0" xfId="0" applyFont="1" applyFill="1" applyBorder="1" applyAlignment="1"/>
    <xf numFmtId="0" fontId="13" fillId="0" borderId="0" xfId="0" applyFont="1" applyFill="1" applyBorder="1" applyAlignment="1"/>
    <xf numFmtId="0" fontId="13" fillId="0" borderId="0" xfId="0" applyFont="1" applyFill="1" applyAlignment="1"/>
    <xf numFmtId="0" fontId="13" fillId="0" borderId="0" xfId="0" applyFont="1" applyFill="1" applyAlignment="1">
      <alignment wrapText="1"/>
    </xf>
    <xf numFmtId="0" fontId="14" fillId="0" borderId="0" xfId="0" applyFont="1" applyFill="1" applyAlignment="1"/>
    <xf numFmtId="0" fontId="8" fillId="0" borderId="0" xfId="0" applyFont="1" applyFill="1" applyBorder="1"/>
    <xf numFmtId="0" fontId="10" fillId="0" borderId="0" xfId="0" applyFont="1"/>
    <xf numFmtId="0" fontId="0" fillId="0" borderId="0" xfId="0" applyBorder="1"/>
    <xf numFmtId="0" fontId="14" fillId="5" borderId="0" xfId="0" applyFont="1" applyFill="1" applyBorder="1" applyAlignment="1">
      <alignment horizontal="center" vertical="center" wrapText="1"/>
    </xf>
    <xf numFmtId="0" fontId="14" fillId="5" borderId="0" xfId="2" applyFont="1" applyFill="1" applyBorder="1" applyAlignment="1">
      <alignment horizontal="center" vertical="center" wrapText="1"/>
    </xf>
    <xf numFmtId="0" fontId="14" fillId="5" borderId="0" xfId="3" applyFont="1" applyFill="1" applyBorder="1" applyAlignment="1">
      <alignment horizontal="center" vertical="center" wrapText="1"/>
    </xf>
    <xf numFmtId="4" fontId="9" fillId="5" borderId="0" xfId="0" applyNumberFormat="1" applyFont="1" applyFill="1" applyBorder="1" applyAlignment="1">
      <alignment horizontal="center" vertical="center"/>
    </xf>
    <xf numFmtId="0" fontId="15" fillId="0" borderId="0" xfId="0" applyFont="1" applyBorder="1"/>
    <xf numFmtId="0" fontId="6" fillId="5" borderId="0" xfId="0" applyFont="1" applyFill="1" applyBorder="1" applyAlignment="1"/>
    <xf numFmtId="0" fontId="6" fillId="5" borderId="0" xfId="0" applyFont="1" applyFill="1" applyBorder="1" applyAlignment="1">
      <alignment vertical="center"/>
    </xf>
    <xf numFmtId="0" fontId="10" fillId="0" borderId="0" xfId="0" applyFont="1" applyBorder="1"/>
    <xf numFmtId="0" fontId="4" fillId="5" borderId="0" xfId="0" applyFont="1" applyFill="1" applyBorder="1" applyAlignment="1">
      <alignment horizontal="left" vertical="center"/>
    </xf>
    <xf numFmtId="0" fontId="5" fillId="0" borderId="0" xfId="0" quotePrefix="1" applyFont="1" applyBorder="1" applyAlignment="1"/>
    <xf numFmtId="0" fontId="5" fillId="0" borderId="0" xfId="0" applyFont="1" applyBorder="1"/>
    <xf numFmtId="0" fontId="18" fillId="5" borderId="2" xfId="0" applyFont="1" applyFill="1" applyBorder="1" applyAlignment="1">
      <alignment horizontal="center" vertical="center" wrapText="1"/>
    </xf>
    <xf numFmtId="0" fontId="4" fillId="0" borderId="0" xfId="0" quotePrefix="1" applyFont="1" applyBorder="1" applyAlignment="1"/>
    <xf numFmtId="0" fontId="4" fillId="0" borderId="0" xfId="0" quotePrefix="1" applyFont="1" applyBorder="1" applyAlignment="1">
      <alignment horizontal="left" vertical="center"/>
    </xf>
    <xf numFmtId="0" fontId="4" fillId="0" borderId="0" xfId="0" quotePrefix="1" applyFont="1" applyBorder="1" applyAlignment="1">
      <alignment horizontal="center" vertical="center"/>
    </xf>
    <xf numFmtId="0" fontId="4" fillId="5" borderId="0" xfId="0" applyFont="1" applyFill="1" applyBorder="1" applyAlignment="1">
      <alignment vertical="center"/>
    </xf>
    <xf numFmtId="0" fontId="4" fillId="5" borderId="0" xfId="0" applyFont="1" applyFill="1" applyBorder="1" applyAlignment="1">
      <alignment horizontal="center" vertical="center"/>
    </xf>
    <xf numFmtId="0" fontId="10" fillId="5" borderId="0" xfId="0" applyFont="1" applyFill="1" applyBorder="1" applyAlignment="1"/>
    <xf numFmtId="0" fontId="6" fillId="5" borderId="0" xfId="0" applyFont="1" applyFill="1" applyBorder="1" applyAlignment="1">
      <alignment horizontal="left" vertical="center"/>
    </xf>
    <xf numFmtId="0" fontId="13" fillId="0" borderId="0" xfId="0" applyFont="1" applyFill="1" applyAlignment="1">
      <alignment horizontal="left" vertical="center"/>
    </xf>
    <xf numFmtId="0" fontId="0" fillId="0" borderId="0" xfId="0" applyAlignment="1">
      <alignment horizontal="left" vertical="center"/>
    </xf>
    <xf numFmtId="0" fontId="15" fillId="0" borderId="0" xfId="0" applyFont="1" applyBorder="1" applyAlignment="1">
      <alignment horizontal="left" vertical="center"/>
    </xf>
    <xf numFmtId="2" fontId="18" fillId="5" borderId="6" xfId="0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1" xfId="2" applyFont="1" applyFill="1" applyBorder="1" applyAlignment="1">
      <alignment horizontal="center" vertical="center" wrapText="1"/>
    </xf>
    <xf numFmtId="0" fontId="4" fillId="0" borderId="8" xfId="2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2" fontId="4" fillId="0" borderId="2" xfId="0" applyNumberFormat="1" applyFont="1" applyFill="1" applyBorder="1" applyAlignment="1">
      <alignment horizontal="center" vertical="center"/>
    </xf>
    <xf numFmtId="4" fontId="4" fillId="0" borderId="2" xfId="0" applyNumberFormat="1" applyFont="1" applyFill="1" applyBorder="1" applyAlignment="1">
      <alignment horizontal="center" vertical="center"/>
    </xf>
    <xf numFmtId="0" fontId="15" fillId="0" borderId="0" xfId="0" applyFont="1" applyFill="1" applyBorder="1"/>
    <xf numFmtId="0" fontId="0" fillId="0" borderId="0" xfId="0" applyFill="1"/>
    <xf numFmtId="0" fontId="4" fillId="0" borderId="3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top" wrapText="1"/>
    </xf>
    <xf numFmtId="2" fontId="4" fillId="0" borderId="8" xfId="0" applyNumberFormat="1" applyFont="1" applyFill="1" applyBorder="1" applyAlignment="1">
      <alignment horizontal="center" vertical="center"/>
    </xf>
    <xf numFmtId="0" fontId="7" fillId="5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6" fillId="5" borderId="0" xfId="0" applyFont="1" applyFill="1" applyBorder="1" applyAlignment="1">
      <alignment horizontal="center"/>
    </xf>
    <xf numFmtId="0" fontId="6" fillId="5" borderId="0" xfId="0" applyFont="1" applyFill="1" applyBorder="1" applyAlignment="1">
      <alignment horizontal="left" vertical="center"/>
    </xf>
    <xf numFmtId="0" fontId="18" fillId="5" borderId="11" xfId="0" applyFont="1" applyFill="1" applyBorder="1" applyAlignment="1">
      <alignment horizontal="center" vertical="center" wrapText="1"/>
    </xf>
    <xf numFmtId="0" fontId="18" fillId="5" borderId="9" xfId="0" applyFont="1" applyFill="1" applyBorder="1" applyAlignment="1">
      <alignment horizontal="center" vertical="center" wrapText="1"/>
    </xf>
    <xf numFmtId="0" fontId="18" fillId="5" borderId="5" xfId="0" applyFont="1" applyFill="1" applyBorder="1" applyAlignment="1">
      <alignment horizontal="center" vertical="center" wrapText="1"/>
    </xf>
    <xf numFmtId="0" fontId="18" fillId="5" borderId="6" xfId="0" applyFont="1" applyFill="1" applyBorder="1" applyAlignment="1">
      <alignment horizontal="center" vertical="center" wrapText="1"/>
    </xf>
    <xf numFmtId="0" fontId="16" fillId="5" borderId="0" xfId="0" applyFont="1" applyFill="1" applyBorder="1" applyAlignment="1">
      <alignment horizontal="center" vertical="top" wrapText="1"/>
    </xf>
    <xf numFmtId="0" fontId="10" fillId="5" borderId="0" xfId="0" applyFont="1" applyFill="1" applyAlignment="1">
      <alignment horizontal="center"/>
    </xf>
    <xf numFmtId="0" fontId="13" fillId="0" borderId="0" xfId="0" applyFont="1" applyFill="1" applyBorder="1" applyAlignment="1">
      <alignment horizontal="left"/>
    </xf>
    <xf numFmtId="0" fontId="11" fillId="0" borderId="0" xfId="0" applyFont="1" applyFill="1" applyAlignment="1">
      <alignment horizontal="left"/>
    </xf>
    <xf numFmtId="0" fontId="13" fillId="5" borderId="10" xfId="0" applyFont="1" applyFill="1" applyBorder="1" applyAlignment="1"/>
    <xf numFmtId="0" fontId="11" fillId="5" borderId="10" xfId="0" applyFont="1" applyFill="1" applyBorder="1" applyAlignment="1"/>
    <xf numFmtId="0" fontId="4" fillId="5" borderId="5" xfId="1" applyFont="1" applyFill="1" applyBorder="1" applyAlignment="1">
      <alignment horizontal="center" vertical="center" wrapText="1"/>
    </xf>
    <xf numFmtId="0" fontId="10" fillId="5" borderId="6" xfId="0" applyFont="1" applyFill="1" applyBorder="1" applyAlignment="1">
      <alignment horizontal="center" vertical="center" wrapText="1"/>
    </xf>
    <xf numFmtId="0" fontId="4" fillId="5" borderId="3" xfId="1" applyFont="1" applyFill="1" applyBorder="1" applyAlignment="1">
      <alignment horizontal="center" vertical="center" wrapText="1"/>
    </xf>
    <xf numFmtId="0" fontId="10" fillId="5" borderId="4" xfId="0" applyFont="1" applyFill="1" applyBorder="1" applyAlignment="1">
      <alignment horizontal="center" vertical="center" wrapText="1"/>
    </xf>
    <xf numFmtId="0" fontId="4" fillId="5" borderId="1" xfId="1" applyFont="1" applyFill="1" applyBorder="1" applyAlignment="1">
      <alignment horizontal="center" vertical="center" wrapText="1"/>
    </xf>
    <xf numFmtId="0" fontId="4" fillId="5" borderId="7" xfId="1" applyFont="1" applyFill="1" applyBorder="1" applyAlignment="1">
      <alignment horizontal="center" vertical="center" wrapText="1"/>
    </xf>
    <xf numFmtId="0" fontId="4" fillId="5" borderId="8" xfId="1" applyFont="1" applyFill="1" applyBorder="1" applyAlignment="1">
      <alignment horizontal="center" vertical="center" wrapText="1"/>
    </xf>
    <xf numFmtId="0" fontId="4" fillId="5" borderId="11" xfId="1" applyFont="1" applyFill="1" applyBorder="1" applyAlignment="1">
      <alignment horizontal="center" vertical="center" wrapText="1"/>
    </xf>
    <xf numFmtId="0" fontId="4" fillId="5" borderId="4" xfId="1" applyFont="1" applyFill="1" applyBorder="1" applyAlignment="1">
      <alignment horizontal="center" vertical="center" wrapText="1"/>
    </xf>
    <xf numFmtId="0" fontId="4" fillId="5" borderId="9" xfId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18" fillId="5" borderId="1" xfId="0" applyFont="1" applyFill="1" applyBorder="1" applyAlignment="1">
      <alignment horizontal="left"/>
    </xf>
    <xf numFmtId="0" fontId="18" fillId="5" borderId="7" xfId="0" applyFont="1" applyFill="1" applyBorder="1" applyAlignment="1">
      <alignment horizontal="left"/>
    </xf>
    <xf numFmtId="0" fontId="18" fillId="5" borderId="8" xfId="0" applyFont="1" applyFill="1" applyBorder="1" applyAlignment="1">
      <alignment horizontal="left"/>
    </xf>
  </cellXfs>
  <cellStyles count="4">
    <cellStyle name="Нейтральный" xfId="3" builtinId="28"/>
    <cellStyle name="Обычный" xfId="0" builtinId="0"/>
    <cellStyle name="Плохой" xfId="2" builtinId="27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2"/>
  <sheetViews>
    <sheetView tabSelected="1" topLeftCell="A10" zoomScale="102" zoomScaleNormal="102" workbookViewId="0">
      <selection activeCell="C10" sqref="C10"/>
    </sheetView>
  </sheetViews>
  <sheetFormatPr defaultRowHeight="14.4" x14ac:dyDescent="0.3"/>
  <cols>
    <col min="1" max="1" width="6.33203125" customWidth="1"/>
    <col min="2" max="2" width="33.33203125" customWidth="1"/>
    <col min="3" max="3" width="65.33203125" customWidth="1"/>
    <col min="4" max="4" width="9.109375" customWidth="1"/>
    <col min="5" max="5" width="2.33203125" hidden="1" customWidth="1"/>
    <col min="6" max="6" width="12.5546875" customWidth="1"/>
    <col min="7" max="7" width="11.5546875" customWidth="1"/>
    <col min="8" max="8" width="9.109375" customWidth="1"/>
    <col min="9" max="9" width="8.88671875" customWidth="1"/>
    <col min="10" max="10" width="10.6640625" customWidth="1"/>
    <col min="11" max="11" width="16" customWidth="1"/>
    <col min="16" max="16" width="12.6640625" customWidth="1"/>
    <col min="17" max="17" width="11.44140625" bestFit="1" customWidth="1"/>
    <col min="18" max="18" width="16.5546875" bestFit="1" customWidth="1"/>
    <col min="19" max="19" width="10.44140625" customWidth="1"/>
    <col min="20" max="21" width="10.6640625" customWidth="1"/>
    <col min="22" max="23" width="12.88671875" bestFit="1" customWidth="1"/>
    <col min="24" max="24" width="18.109375" customWidth="1"/>
  </cols>
  <sheetData>
    <row r="1" spans="1:24" x14ac:dyDescent="0.3">
      <c r="G1" s="52" t="s">
        <v>18</v>
      </c>
      <c r="H1" s="52"/>
      <c r="I1" s="52"/>
      <c r="J1" s="52"/>
      <c r="K1" s="52"/>
    </row>
    <row r="3" spans="1:24" x14ac:dyDescent="0.3">
      <c r="A3" s="59" t="s">
        <v>26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5"/>
    </row>
    <row r="4" spans="1:24" x14ac:dyDescent="0.3">
      <c r="A4" s="60"/>
      <c r="B4" s="60"/>
      <c r="C4" s="60"/>
      <c r="D4" s="60"/>
      <c r="E4" s="60"/>
      <c r="F4" s="60"/>
      <c r="G4" s="60"/>
      <c r="H4" s="60"/>
      <c r="I4" s="60"/>
      <c r="J4" s="60"/>
      <c r="K4" s="60"/>
      <c r="L4" s="5"/>
    </row>
    <row r="5" spans="1:24" x14ac:dyDescent="0.3">
      <c r="A5" s="61" t="s">
        <v>12</v>
      </c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</row>
    <row r="6" spans="1:24" x14ac:dyDescent="0.3">
      <c r="A6" s="63" t="s">
        <v>13</v>
      </c>
      <c r="B6" s="64"/>
      <c r="C6" s="64"/>
      <c r="D6" s="64"/>
      <c r="E6" s="64"/>
      <c r="F6" s="64"/>
      <c r="G6" s="64"/>
      <c r="H6" s="64"/>
      <c r="I6" s="64"/>
      <c r="J6" s="64"/>
      <c r="K6" s="6"/>
      <c r="L6" s="7"/>
    </row>
    <row r="7" spans="1:24" ht="15.75" customHeight="1" x14ac:dyDescent="0.3">
      <c r="A7" s="65" t="s">
        <v>0</v>
      </c>
      <c r="B7" s="65" t="s">
        <v>1</v>
      </c>
      <c r="C7" s="65" t="s">
        <v>2</v>
      </c>
      <c r="D7" s="67" t="s">
        <v>3</v>
      </c>
      <c r="E7" s="72"/>
      <c r="F7" s="67" t="s">
        <v>14</v>
      </c>
      <c r="G7" s="69" t="s">
        <v>5</v>
      </c>
      <c r="H7" s="70"/>
      <c r="I7" s="71"/>
      <c r="J7" s="55" t="s">
        <v>10</v>
      </c>
      <c r="K7" s="57" t="s">
        <v>9</v>
      </c>
      <c r="L7" s="8"/>
    </row>
    <row r="8" spans="1:24" ht="46.2" customHeight="1" x14ac:dyDescent="0.3">
      <c r="A8" s="66"/>
      <c r="B8" s="66"/>
      <c r="C8" s="66"/>
      <c r="D8" s="73"/>
      <c r="E8" s="74"/>
      <c r="F8" s="68"/>
      <c r="G8" s="25" t="s">
        <v>6</v>
      </c>
      <c r="H8" s="25" t="s">
        <v>7</v>
      </c>
      <c r="I8" s="25" t="s">
        <v>8</v>
      </c>
      <c r="J8" s="56"/>
      <c r="K8" s="58"/>
      <c r="L8" s="9"/>
      <c r="R8" s="14"/>
      <c r="S8" s="14"/>
      <c r="T8" s="14"/>
      <c r="U8" s="14"/>
      <c r="V8" s="15"/>
      <c r="W8" s="16"/>
      <c r="X8" s="16"/>
    </row>
    <row r="9" spans="1:24" s="46" customFormat="1" ht="252" customHeight="1" x14ac:dyDescent="0.3">
      <c r="A9" s="37">
        <v>1</v>
      </c>
      <c r="B9" s="38" t="s">
        <v>19</v>
      </c>
      <c r="C9" s="39" t="s">
        <v>28</v>
      </c>
      <c r="D9" s="40" t="s">
        <v>4</v>
      </c>
      <c r="E9" s="41"/>
      <c r="F9" s="42">
        <v>77</v>
      </c>
      <c r="G9" s="43">
        <v>1005</v>
      </c>
      <c r="H9" s="43">
        <v>1098</v>
      </c>
      <c r="I9" s="43">
        <v>1200</v>
      </c>
      <c r="J9" s="43">
        <f t="shared" ref="J9:J10" si="0">AVERAGE(G9:I9)</f>
        <v>1101</v>
      </c>
      <c r="K9" s="44">
        <f>F9*J9</f>
        <v>84777</v>
      </c>
      <c r="L9" s="45"/>
      <c r="M9" s="45"/>
    </row>
    <row r="10" spans="1:24" s="46" customFormat="1" ht="257.39999999999998" customHeight="1" x14ac:dyDescent="0.3">
      <c r="A10" s="47">
        <v>2</v>
      </c>
      <c r="B10" s="48" t="s">
        <v>19</v>
      </c>
      <c r="C10" s="49" t="s">
        <v>29</v>
      </c>
      <c r="D10" s="75" t="s">
        <v>4</v>
      </c>
      <c r="E10" s="76"/>
      <c r="F10" s="42">
        <v>50</v>
      </c>
      <c r="G10" s="43">
        <v>1005</v>
      </c>
      <c r="H10" s="43">
        <v>1098</v>
      </c>
      <c r="I10" s="43">
        <v>1200</v>
      </c>
      <c r="J10" s="50">
        <f t="shared" si="0"/>
        <v>1101</v>
      </c>
      <c r="K10" s="44">
        <f>F10*J10</f>
        <v>55050</v>
      </c>
      <c r="L10" s="45"/>
      <c r="M10" s="45"/>
    </row>
    <row r="11" spans="1:24" ht="32.25" customHeight="1" x14ac:dyDescent="0.3">
      <c r="A11" s="77" t="s">
        <v>11</v>
      </c>
      <c r="B11" s="78"/>
      <c r="C11" s="78"/>
      <c r="D11" s="78"/>
      <c r="E11" s="78"/>
      <c r="F11" s="78"/>
      <c r="G11" s="78"/>
      <c r="H11" s="78"/>
      <c r="I11" s="78"/>
      <c r="J11" s="79"/>
      <c r="K11" s="36">
        <f>K10+K9</f>
        <v>139827</v>
      </c>
      <c r="L11" s="18"/>
      <c r="M11" s="18"/>
    </row>
    <row r="12" spans="1:24" ht="21" customHeight="1" x14ac:dyDescent="0.3">
      <c r="A12" s="26" t="s">
        <v>25</v>
      </c>
      <c r="B12" s="27"/>
      <c r="C12" s="26" t="s">
        <v>27</v>
      </c>
      <c r="D12" s="28"/>
      <c r="E12" s="26"/>
      <c r="F12" s="26"/>
      <c r="G12" s="26"/>
      <c r="H12" s="26"/>
      <c r="I12" s="26"/>
      <c r="J12" s="26"/>
      <c r="K12" s="26"/>
      <c r="L12" s="23"/>
      <c r="M12" s="23"/>
      <c r="N12" s="24"/>
      <c r="O12" s="24"/>
      <c r="P12" s="24"/>
      <c r="Q12" s="24"/>
    </row>
    <row r="13" spans="1:24" ht="14.25" customHeight="1" x14ac:dyDescent="0.3">
      <c r="A13" s="53"/>
      <c r="B13" s="53"/>
      <c r="C13" s="53"/>
      <c r="D13" s="53"/>
      <c r="E13" s="53"/>
      <c r="F13" s="53"/>
      <c r="G13" s="53"/>
      <c r="H13" s="53"/>
      <c r="I13" s="53"/>
      <c r="J13" s="53"/>
      <c r="K13" s="53"/>
      <c r="L13" s="8"/>
      <c r="R13" s="18"/>
      <c r="S13" s="18"/>
      <c r="T13" s="18"/>
      <c r="U13" s="17"/>
      <c r="V13" s="18"/>
      <c r="W13" s="18"/>
      <c r="X13" s="18"/>
    </row>
    <row r="14" spans="1:24" ht="42.75" customHeight="1" x14ac:dyDescent="0.3">
      <c r="A14" s="19"/>
      <c r="B14" s="4" t="s">
        <v>16</v>
      </c>
      <c r="C14" s="51" t="s">
        <v>22</v>
      </c>
      <c r="D14" s="51"/>
      <c r="E14" s="51"/>
      <c r="F14" s="51"/>
      <c r="G14" s="51"/>
      <c r="H14" s="20"/>
      <c r="I14" s="29"/>
      <c r="J14" s="20"/>
      <c r="K14" s="20"/>
      <c r="L14" s="10"/>
    </row>
    <row r="15" spans="1:24" ht="30.75" customHeight="1" x14ac:dyDescent="0.3">
      <c r="A15" s="30"/>
      <c r="B15" s="4" t="s">
        <v>17</v>
      </c>
      <c r="C15" s="51" t="s">
        <v>24</v>
      </c>
      <c r="D15" s="51"/>
      <c r="E15" s="51"/>
      <c r="F15" s="51"/>
      <c r="G15" s="51"/>
      <c r="H15" s="29"/>
      <c r="I15" s="21"/>
      <c r="J15" s="31"/>
      <c r="K15" s="19"/>
      <c r="L15" s="11"/>
    </row>
    <row r="16" spans="1:24" ht="31.5" customHeight="1" x14ac:dyDescent="0.3">
      <c r="A16" s="21"/>
      <c r="B16" s="22" t="s">
        <v>15</v>
      </c>
      <c r="C16" s="51" t="s">
        <v>23</v>
      </c>
      <c r="D16" s="51"/>
      <c r="E16" s="51"/>
      <c r="F16" s="51"/>
      <c r="G16" s="51"/>
      <c r="H16" s="21"/>
      <c r="I16" s="21"/>
      <c r="J16" s="21"/>
      <c r="K16" s="21"/>
      <c r="L16" s="11"/>
    </row>
    <row r="17" spans="1:24" ht="15.6" x14ac:dyDescent="0.3">
      <c r="B17" s="12"/>
      <c r="L17" s="11"/>
    </row>
    <row r="18" spans="1:24" s="34" customFormat="1" ht="34.5" customHeight="1" x14ac:dyDescent="0.3">
      <c r="A18" s="32"/>
      <c r="B18" s="32" t="s">
        <v>20</v>
      </c>
      <c r="C18" s="32"/>
      <c r="D18" s="54" t="s">
        <v>21</v>
      </c>
      <c r="E18" s="54"/>
      <c r="F18" s="54"/>
      <c r="G18" s="54"/>
      <c r="H18" s="54"/>
      <c r="I18" s="54"/>
      <c r="J18" s="54"/>
      <c r="K18" s="54"/>
      <c r="L18" s="33"/>
      <c r="R18" s="35"/>
      <c r="S18" s="35"/>
      <c r="T18" s="35"/>
      <c r="U18" s="35"/>
      <c r="V18" s="35"/>
      <c r="W18" s="35"/>
      <c r="X18" s="35"/>
    </row>
    <row r="19" spans="1:24" ht="15.6" x14ac:dyDescent="0.3">
      <c r="B19" s="12"/>
      <c r="L19" s="2"/>
    </row>
    <row r="20" spans="1:24" ht="15.6" x14ac:dyDescent="0.3">
      <c r="E20" s="13"/>
      <c r="F20" s="13"/>
      <c r="G20" s="13"/>
      <c r="H20" s="13"/>
      <c r="I20" s="13"/>
      <c r="J20" s="13"/>
      <c r="K20" s="13"/>
      <c r="L20" s="2"/>
    </row>
    <row r="21" spans="1:24" ht="15.6" x14ac:dyDescent="0.3">
      <c r="E21" s="13"/>
      <c r="F21" s="13"/>
      <c r="G21" s="13"/>
      <c r="H21" s="13"/>
      <c r="I21" s="13"/>
      <c r="J21" s="13"/>
      <c r="K21" s="13"/>
      <c r="L21" s="1"/>
    </row>
    <row r="22" spans="1:24" ht="15.6" x14ac:dyDescent="0.3">
      <c r="E22" s="13"/>
      <c r="F22" s="13"/>
      <c r="G22" s="13"/>
      <c r="H22" s="13"/>
      <c r="I22" s="13"/>
      <c r="J22" s="13"/>
      <c r="K22" s="13"/>
      <c r="L22" s="3"/>
    </row>
    <row r="23" spans="1:24" x14ac:dyDescent="0.3">
      <c r="E23" s="13"/>
      <c r="F23" s="13"/>
      <c r="G23" s="13"/>
      <c r="H23" s="13"/>
      <c r="I23" s="13"/>
      <c r="J23" s="13"/>
      <c r="K23" s="13"/>
    </row>
    <row r="24" spans="1:24" x14ac:dyDescent="0.3">
      <c r="E24" s="13"/>
      <c r="F24" s="13"/>
      <c r="G24" s="13"/>
      <c r="H24" s="13"/>
      <c r="I24" s="13"/>
      <c r="J24" s="13"/>
      <c r="K24" s="13"/>
    </row>
    <row r="25" spans="1:24" x14ac:dyDescent="0.3">
      <c r="E25" s="13"/>
      <c r="F25" s="13"/>
      <c r="G25" s="13"/>
      <c r="H25" s="13"/>
      <c r="I25" s="13"/>
      <c r="J25" s="13"/>
      <c r="K25" s="13"/>
    </row>
    <row r="26" spans="1:24" x14ac:dyDescent="0.3">
      <c r="E26" s="13"/>
      <c r="F26" s="13"/>
      <c r="G26" s="13"/>
      <c r="H26" s="13"/>
      <c r="I26" s="13"/>
      <c r="J26" s="13"/>
      <c r="K26" s="13"/>
    </row>
    <row r="27" spans="1:24" x14ac:dyDescent="0.3">
      <c r="E27" s="13"/>
      <c r="F27" s="13"/>
      <c r="G27" s="13"/>
      <c r="H27" s="13"/>
      <c r="I27" s="13"/>
      <c r="J27" s="13"/>
      <c r="K27" s="13"/>
    </row>
    <row r="28" spans="1:24" x14ac:dyDescent="0.3">
      <c r="E28" s="13"/>
      <c r="F28" s="13"/>
      <c r="G28" s="13"/>
      <c r="H28" s="13"/>
      <c r="I28" s="13"/>
      <c r="J28" s="13"/>
      <c r="K28" s="13"/>
    </row>
    <row r="29" spans="1:24" x14ac:dyDescent="0.3">
      <c r="E29" s="13"/>
      <c r="F29" s="13"/>
      <c r="G29" s="13"/>
      <c r="H29" s="13"/>
      <c r="I29" s="13"/>
      <c r="J29" s="13"/>
      <c r="K29" s="13"/>
    </row>
    <row r="30" spans="1:24" x14ac:dyDescent="0.3">
      <c r="E30" s="13"/>
      <c r="F30" s="13"/>
      <c r="G30" s="13"/>
      <c r="H30" s="13"/>
      <c r="I30" s="13"/>
      <c r="J30" s="13"/>
      <c r="K30" s="13"/>
    </row>
    <row r="31" spans="1:24" x14ac:dyDescent="0.3">
      <c r="E31" s="13"/>
      <c r="F31" s="13"/>
      <c r="G31" s="13"/>
      <c r="H31" s="13"/>
      <c r="I31" s="13"/>
      <c r="J31" s="13"/>
      <c r="K31" s="13"/>
    </row>
    <row r="32" spans="1:24" x14ac:dyDescent="0.3">
      <c r="E32" s="13"/>
      <c r="F32" s="13"/>
      <c r="G32" s="13"/>
      <c r="H32" s="13"/>
      <c r="I32" s="13"/>
      <c r="J32" s="13"/>
      <c r="K32" s="13"/>
    </row>
  </sheetData>
  <mergeCells count="19">
    <mergeCell ref="D18:K18"/>
    <mergeCell ref="J7:J8"/>
    <mergeCell ref="K7:K8"/>
    <mergeCell ref="A3:K4"/>
    <mergeCell ref="A5:L5"/>
    <mergeCell ref="A6:J6"/>
    <mergeCell ref="A7:A8"/>
    <mergeCell ref="B7:B8"/>
    <mergeCell ref="C7:C8"/>
    <mergeCell ref="F7:F8"/>
    <mergeCell ref="G7:I7"/>
    <mergeCell ref="D7:E8"/>
    <mergeCell ref="D10:E10"/>
    <mergeCell ref="A11:J11"/>
    <mergeCell ref="C14:G14"/>
    <mergeCell ref="C15:G15"/>
    <mergeCell ref="C16:G16"/>
    <mergeCell ref="G1:K1"/>
    <mergeCell ref="A13:K13"/>
  </mergeCells>
  <pageMargins left="0.19685039370078741" right="0.19685039370078741" top="0.39370078740157483" bottom="0.19685039370078741" header="0.31496062992125984" footer="0.31496062992125984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НМЦ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Чичасова Екатерина Ивановна</dc:creator>
  <cp:lastModifiedBy>Павлова Татьяна Сергеевна</cp:lastModifiedBy>
  <cp:lastPrinted>2025-05-20T06:28:03Z</cp:lastPrinted>
  <dcterms:created xsi:type="dcterms:W3CDTF">2016-01-21T04:36:45Z</dcterms:created>
  <dcterms:modified xsi:type="dcterms:W3CDTF">2025-05-20T06:30:44Z</dcterms:modified>
</cp:coreProperties>
</file>